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326" windowWidth="8640" windowHeight="9915" activeTab="0"/>
  </bookViews>
  <sheets>
    <sheet name="ΑΛΙΕΙΑ 07" sheetId="1" r:id="rId1"/>
    <sheet name="ΔΙΑΓΡΑΜΜΑΤΑ" sheetId="2" r:id="rId2"/>
  </sheets>
  <definedNames>
    <definedName name="_xlnm.Print_Area" localSheetId="0">'ΑΛΙΕΙΑ 07'!$A$1:$I$50</definedName>
    <definedName name="_xlnm.Print_Titles" localSheetId="0">'ΑΛΙΕΙΑ 07'!$2:$3</definedName>
  </definedNames>
  <calcPr fullCalcOnLoad="1"/>
</workbook>
</file>

<file path=xl/sharedStrings.xml><?xml version="1.0" encoding="utf-8"?>
<sst xmlns="http://schemas.openxmlformats.org/spreadsheetml/2006/main" count="52" uniqueCount="27">
  <si>
    <t>ΠΟΣΑ ΣΕ EΥΡΩ</t>
  </si>
  <si>
    <t>ΧΡΗΜΑΤΟΔΟΤΙΚΟ
ΜΕΣΟ</t>
  </si>
  <si>
    <t>ΣΥΝΟΛΟ</t>
  </si>
  <si>
    <t>ΧΜΠΑ</t>
  </si>
  <si>
    <t>ΙΔΙΩΤΙΚΗ ΣΥΜΜΕΤΟΧΗ</t>
  </si>
  <si>
    <t>ΕΤΠΑ</t>
  </si>
  <si>
    <t>ΑΞΟΝΑΣ 1</t>
  </si>
  <si>
    <t>ΑΞΟΝΑΣ 2</t>
  </si>
  <si>
    <t>ΑΞΟΝΑΣ 3</t>
  </si>
  <si>
    <t>ΑΞΟΝΑΣ 4</t>
  </si>
  <si>
    <t>ΑΞΟΝΑΣ 5</t>
  </si>
  <si>
    <t>ΑΞΟΝΑΣ 6</t>
  </si>
  <si>
    <t>ΔΗΜΟΣΙΑ ΚΕΝΤΡΙΚΗ ΣΥΜΜΕΤΟΧΗ</t>
  </si>
  <si>
    <t>ΑΞΟΝΕΣ ΠΡΟΤΕΡΑΙΟΤΗΤΑΣ</t>
  </si>
  <si>
    <t>1. ΠΡΟΣΑΡΜΟΓΗ ΑΛΙΕΥΤΙΚΗΣ ΠΡΟΣΠΑΘΕΙΑΣ</t>
  </si>
  <si>
    <t>2. ΑΝΑΝΕΩΣΗ &amp; ΕΚΣΥΓΧΡΟΝΙΣΜΟΣ ΑΛΙΕΥΤΙΚΟΥ ΣΤΟΛΟΥ</t>
  </si>
  <si>
    <t>3. ΠΡΟΣΤΑΣΙΑ &amp; ΑΝΑΠΤΥΞΗ ΥΔΑΤΙΝΩΝ ΠΟΡΩΝ, ΥΔΑΤΟΚΑΛΛΙΕΡΓΕΙΕΣ, ΕΞΟΠΛΙΣΜΟΣ ΛΙΜΕΝΩΝ ΑΛΙΕΙΑΣ, ΜΕΤΑΠΟΙΗΣΗ &amp; ΕΜΠΟΡΙΑ, ΑΛΙΕΙΑ ΕΣΩΤΕΡΙΚΩΝ ΥΔΑΤΩΝ</t>
  </si>
  <si>
    <t>4. ΑΛΛΑ ΜΕΤΡΑ</t>
  </si>
  <si>
    <t>5. ΤΕΧΝΙΚΗ ΒΟΗΘΕΙΑ</t>
  </si>
  <si>
    <t>6. ΧΡΗΜΑΤΟΔΟΤΙΚΕΣ ΕΝΕΡΓΕΙΕΣ ΑΠΟ ΑΛΛΑ ΔΙΑΡΘΡΩΤΙΚΑ ΤΑΜΕΙΑ</t>
  </si>
  <si>
    <t>ΤΑΜΕΙΑ</t>
  </si>
  <si>
    <t>ΧΜΠΑ: ΧΡΗΜΑΤΟΔΟΤΙΚΟ ΜΕΣΟ ΠΡΟΣΑΝΑΤΟΛΙΣΜΟΥ ΤΗΣ ΑΛΙΕΙΑΣ</t>
  </si>
  <si>
    <t>Ε.Π. ΕΠΙΧΕΙΡΗΣΙΑΚΟ ΠΡΟΓΡΑΜΜΑ ΑΛΙΕΙΑ</t>
  </si>
  <si>
    <t>ΕΤΠΑ: ΕΥΡΩΠΑΪΚΟ ΤΑΜΕΙΟ ΠΕΡΙΦΕΡΕΙΑΚΗΣ ΑΝΑΠΤΥΞΗΣ</t>
  </si>
  <si>
    <t>ΕΥΡΩΠΑΪΚΟ ΤΑΜΕΙΟ ΠΕΡΙΦΕΡΕΙΑΚΗΣ ΑΝΑΠΤΥΞΗΣ</t>
  </si>
  <si>
    <t>ΧΡΗΜΑΤΟΔΟΤΙΚΟ ΜΕΣΟ ΠΡΟΣΑΝΑΤΟΛΙΣΜΟΥ ΤΗΣ ΑΛΙΕΙΑΣ</t>
  </si>
  <si>
    <t>ΠΗΓΗ :ΟΠΣ ''ΕΡΓΟΡΑΜΑ''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</si>
</sst>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7"/>
      <color indexed="8"/>
      <name val="Arial"/>
      <family val="2"/>
    </font>
    <font>
      <sz val="17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35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3" fontId="5" fillId="35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'ΑΛΙΕΙΑ 07'!#REF!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'ΑΛΙΕΙΑ 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'ΑΛΙΕΙΑ 07'!#REF!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'ΑΛΙΕΙΑ 07'!#REF!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'ΑΛΙΕΙΑ 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'ΑΛΙΕΙΑ 07'!#REF!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'ΑΛΙΕΙΑ 07'!#REF!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'ΑΛΙΕΙΑ 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'ΑΛΙΕΙΑ 07'!#REF!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'ΑΛΙΕΙΑ 07'!#REF!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'ΑΛΙΕΙΑ 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'ΑΛΙΕΙΑ 07'!#REF!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'ΑΛΙΕΙΑ 07'!#REF!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'ΑΛΙΕΙΑ 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'ΑΛΙΕΙΑ 07'!#REF!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'ΑΛΙΕΙΑ 07'!#REF!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'ΑΛΙΕΙΑ 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'ΑΛΙΕΙΑ 07'!#REF!</c:f>
              <c:numCache>
                <c:ptCount val="1"/>
                <c:pt idx="0">
                  <c:v>1</c:v>
                </c:pt>
              </c:numCache>
            </c:numRef>
          </c:val>
        </c:ser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106"/>
        <c:crosses val="autoZero"/>
        <c:auto val="1"/>
        <c:lblOffset val="100"/>
        <c:tickLblSkip val="1"/>
        <c:noMultiLvlLbl val="0"/>
      </c:catAx>
      <c:valAx>
        <c:axId val="63916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1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'ΑΛΙΕΙΑ 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'ΑΛΙΕΙΑ 07'!#REF!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3"/>
          <c:w val="0.9132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ΔΙΑΓΡΑΜΜΑΤΑ!$B$5</c:f>
              <c:strCache>
                <c:ptCount val="1"/>
                <c:pt idx="0">
                  <c:v>ΑΞΟΝΑΣ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ΔΙΑΓΡΑΜΜΑΤΑ!$C$5:$H$5</c:f>
              <c:numCache/>
            </c:numRef>
          </c:val>
        </c:ser>
        <c:ser>
          <c:idx val="1"/>
          <c:order val="1"/>
          <c:tx>
            <c:strRef>
              <c:f>ΔΙΑΓΡΑΜΜΑΤΑ!$B$6</c:f>
              <c:strCache>
                <c:ptCount val="1"/>
                <c:pt idx="0">
                  <c:v>ΑΞΟΝΑΣ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ΔΙΑΓΡΑΜΜΑΤΑ!$C$6:$H$6</c:f>
              <c:numCache/>
            </c:numRef>
          </c:val>
        </c:ser>
        <c:ser>
          <c:idx val="2"/>
          <c:order val="2"/>
          <c:tx>
            <c:strRef>
              <c:f>ΔΙΑΓΡΑΜΜΑΤΑ!$B$7</c:f>
              <c:strCache>
                <c:ptCount val="1"/>
                <c:pt idx="0">
                  <c:v>ΑΞΟΝΑΣ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ΔΙΑΓΡΑΜΜΑΤΑ!$C$7:$H$7</c:f>
              <c:numCache/>
            </c:numRef>
          </c:val>
        </c:ser>
        <c:ser>
          <c:idx val="3"/>
          <c:order val="3"/>
          <c:tx>
            <c:strRef>
              <c:f>ΔΙΑΓΡΑΜΜΑΤΑ!$B$8</c:f>
              <c:strCache>
                <c:ptCount val="1"/>
                <c:pt idx="0">
                  <c:v>ΑΞΟΝΑΣ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ΔΙΑΓΡΑΜΜΑΤΑ!$C$8:$H$8</c:f>
              <c:numCache/>
            </c:numRef>
          </c:val>
        </c:ser>
        <c:ser>
          <c:idx val="4"/>
          <c:order val="4"/>
          <c:tx>
            <c:strRef>
              <c:f>ΔΙΑΓΡΑΜΜΑΤΑ!$B$9</c:f>
              <c:strCache>
                <c:ptCount val="1"/>
                <c:pt idx="0">
                  <c:v>ΑΞΟΝΑΣ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ΔΙΑΓΡΑΜΜΑΤΑ!$C$9:$H$9</c:f>
              <c:numCache/>
            </c:numRef>
          </c:val>
        </c:ser>
        <c:ser>
          <c:idx val="5"/>
          <c:order val="5"/>
          <c:tx>
            <c:strRef>
              <c:f>ΔΙΑΓΡΑΜΜΑΤΑ!$B$10</c:f>
              <c:strCache>
                <c:ptCount val="1"/>
                <c:pt idx="0">
                  <c:v>ΑΞΟΝΑΣ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ΔΙΑΓΡΑΜΜΑΤΑ!$C$10:$H$10</c:f>
              <c:numCache/>
            </c:numRef>
          </c:val>
        </c:ser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404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25"/>
                <c:y val="0.006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936"/>
          <c:w val="0.564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25"/>
          <c:y val="0.2195"/>
          <c:w val="0.724"/>
          <c:h val="0.5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ΔΙΑΓΡΑΜΜΑΤΑ!$J$5:$J$8</c:f>
              <c:strCache/>
            </c:strRef>
          </c:cat>
          <c:val>
            <c:numRef>
              <c:f>ΔΙΑΓΡΑΜΜΑΤΑ!$K$5:$K$8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"/>
          <c:y val="0.8305"/>
          <c:w val="0.83125"/>
          <c:h val="0.144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0.01975</cdr:y>
    </cdr:from>
    <cdr:to>
      <cdr:x>0.6045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3825"/>
          <a:ext cx="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ΟΔΙΚΩΝ ΑΞΟΝΩΝ, ΛΙΜΕΝΩΝ, ΑΣΤΙΚΗΣ ΑΝΑΠΤΥΞΗΣ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0.197</cdr:y>
    </cdr:from>
    <cdr:to>
      <cdr:x>0.66875</cdr:x>
      <cdr:y>0.466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04850"/>
          <a:ext cx="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ΟΔΙΚΩΝ ΑΞΟΝΩΝ, ΛΙΜΕΝΩΝ,ΑΣΤΙΚΗΣ ΑΝΑΠΤΥΞΗΣ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581900" y="3200400"/>
        <a:ext cx="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7581900" y="9982200"/>
        <a:ext cx="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0.01425</cdr:y>
    </cdr:from>
    <cdr:to>
      <cdr:x>0.95925</cdr:x>
      <cdr:y>0.102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47625"/>
          <a:ext cx="533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ΑΛΙΕΙΑ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0.01675</cdr:y>
    </cdr:from>
    <cdr:to>
      <cdr:x>0.83475</cdr:x>
      <cdr:y>0.1475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33475" y="57150"/>
          <a:ext cx="3971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ΑΛΙΕΙΑ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1150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9</xdr:col>
      <xdr:colOff>190500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505200"/>
        <a:ext cx="61245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7109375" defaultRowHeight="24.75" customHeight="1"/>
  <cols>
    <col min="1" max="1" width="24.57421875" style="8" customWidth="1"/>
    <col min="2" max="2" width="20.00390625" style="8" bestFit="1" customWidth="1"/>
    <col min="3" max="3" width="9.7109375" style="8" customWidth="1"/>
    <col min="4" max="7" width="9.7109375" style="8" bestFit="1" customWidth="1"/>
    <col min="8" max="8" width="10.00390625" style="8" customWidth="1"/>
    <col min="9" max="9" width="10.57421875" style="8" bestFit="1" customWidth="1"/>
    <col min="10" max="10" width="20.7109375" style="7" customWidth="1"/>
    <col min="11" max="16384" width="20.7109375" style="8" customWidth="1"/>
  </cols>
  <sheetData>
    <row r="1" ht="9.75" customHeight="1"/>
    <row r="2" spans="1:9" ht="24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3" spans="8:9" ht="9.75" customHeight="1">
      <c r="H3" s="29" t="s">
        <v>0</v>
      </c>
      <c r="I3" s="29"/>
    </row>
    <row r="4" spans="1:9" ht="24.75" customHeight="1">
      <c r="A4" s="1" t="s">
        <v>13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0" t="s">
        <v>2</v>
      </c>
    </row>
    <row r="5" spans="1:9" ht="24.75" customHeight="1">
      <c r="A5" s="28" t="s">
        <v>14</v>
      </c>
      <c r="B5" s="9" t="s">
        <v>3</v>
      </c>
      <c r="C5" s="23">
        <v>6130275</v>
      </c>
      <c r="D5" s="23">
        <v>7741265</v>
      </c>
      <c r="E5" s="23">
        <v>9715741</v>
      </c>
      <c r="F5" s="23">
        <v>14738534</v>
      </c>
      <c r="G5" s="23">
        <v>14345762</v>
      </c>
      <c r="H5" s="23">
        <v>24880101</v>
      </c>
      <c r="I5" s="18">
        <f>SUM(C5:H5)</f>
        <v>77551678</v>
      </c>
    </row>
    <row r="6" spans="1:9" ht="24.75" customHeight="1">
      <c r="A6" s="28"/>
      <c r="B6" s="13" t="s">
        <v>12</v>
      </c>
      <c r="C6" s="23">
        <v>2043425</v>
      </c>
      <c r="D6" s="23">
        <v>2580422</v>
      </c>
      <c r="E6" s="23">
        <v>3238580</v>
      </c>
      <c r="F6" s="23">
        <v>4912845</v>
      </c>
      <c r="G6" s="23">
        <v>5257597</v>
      </c>
      <c r="H6" s="23">
        <v>0</v>
      </c>
      <c r="I6" s="18">
        <f>SUM(C6:H6)</f>
        <v>18032869</v>
      </c>
    </row>
    <row r="7" spans="1:9" ht="24.75" customHeight="1">
      <c r="A7" s="28"/>
      <c r="B7" s="10" t="s">
        <v>2</v>
      </c>
      <c r="C7" s="17">
        <f aca="true" t="shared" si="0" ref="C7:H7">SUM(C5:C6)</f>
        <v>8173700</v>
      </c>
      <c r="D7" s="17">
        <f t="shared" si="0"/>
        <v>10321687</v>
      </c>
      <c r="E7" s="17">
        <f t="shared" si="0"/>
        <v>12954321</v>
      </c>
      <c r="F7" s="17">
        <f t="shared" si="0"/>
        <v>19651379</v>
      </c>
      <c r="G7" s="17">
        <f t="shared" si="0"/>
        <v>19603359</v>
      </c>
      <c r="H7" s="17">
        <f t="shared" si="0"/>
        <v>24880101</v>
      </c>
      <c r="I7" s="18">
        <f>SUM(C7:H7)</f>
        <v>95584547</v>
      </c>
    </row>
    <row r="8" ht="9.75" customHeight="1"/>
    <row r="9" spans="1:9" ht="24.75" customHeight="1">
      <c r="A9" s="28" t="s">
        <v>15</v>
      </c>
      <c r="B9" s="11" t="s">
        <v>3</v>
      </c>
      <c r="C9" s="23">
        <v>4053241</v>
      </c>
      <c r="D9" s="23">
        <v>5118403</v>
      </c>
      <c r="E9" s="23">
        <v>4377477</v>
      </c>
      <c r="F9" s="23">
        <v>708833</v>
      </c>
      <c r="G9" s="23">
        <v>918857</v>
      </c>
      <c r="H9" s="23">
        <v>997616</v>
      </c>
      <c r="I9" s="18">
        <f>SUM(C9:H9)</f>
        <v>16174427</v>
      </c>
    </row>
    <row r="10" spans="1:9" ht="24.75" customHeight="1">
      <c r="A10" s="28"/>
      <c r="B10" s="13" t="s">
        <v>12</v>
      </c>
      <c r="C10" s="23">
        <v>579034</v>
      </c>
      <c r="D10" s="23">
        <v>731200</v>
      </c>
      <c r="E10" s="23">
        <v>625355</v>
      </c>
      <c r="F10" s="23">
        <v>101262</v>
      </c>
      <c r="G10" s="23">
        <v>131265</v>
      </c>
      <c r="H10" s="23">
        <v>142517</v>
      </c>
      <c r="I10" s="18">
        <f>SUM(C10:H10)</f>
        <v>2310633</v>
      </c>
    </row>
    <row r="11" spans="1:9" ht="24.75" customHeight="1">
      <c r="A11" s="28"/>
      <c r="B11" s="11" t="s">
        <v>4</v>
      </c>
      <c r="C11" s="23">
        <v>6948413</v>
      </c>
      <c r="D11" s="23">
        <v>8774405</v>
      </c>
      <c r="E11" s="23">
        <v>7504246</v>
      </c>
      <c r="F11" s="23">
        <v>1215142</v>
      </c>
      <c r="G11" s="23">
        <v>1575184</v>
      </c>
      <c r="H11" s="23">
        <v>1710200</v>
      </c>
      <c r="I11" s="18">
        <f>SUM(C11:H11)</f>
        <v>27727590</v>
      </c>
    </row>
    <row r="12" spans="1:9" ht="24.75" customHeight="1">
      <c r="A12" s="28"/>
      <c r="B12" s="19" t="s">
        <v>2</v>
      </c>
      <c r="C12" s="17">
        <f aca="true" t="shared" si="1" ref="C12:H12">SUM(C9:C11)</f>
        <v>11580688</v>
      </c>
      <c r="D12" s="17">
        <f t="shared" si="1"/>
        <v>14624008</v>
      </c>
      <c r="E12" s="17">
        <f t="shared" si="1"/>
        <v>12507078</v>
      </c>
      <c r="F12" s="17">
        <f t="shared" si="1"/>
        <v>2025237</v>
      </c>
      <c r="G12" s="17">
        <f t="shared" si="1"/>
        <v>2625306</v>
      </c>
      <c r="H12" s="17">
        <f t="shared" si="1"/>
        <v>2850333</v>
      </c>
      <c r="I12" s="18">
        <f>SUM(C12:H12)</f>
        <v>46212650</v>
      </c>
    </row>
    <row r="13" ht="12" customHeight="1"/>
    <row r="14" spans="1:9" ht="24.75" customHeight="1">
      <c r="A14" s="28" t="s">
        <v>16</v>
      </c>
      <c r="B14" s="11" t="s">
        <v>3</v>
      </c>
      <c r="C14" s="23">
        <v>10644403</v>
      </c>
      <c r="D14" s="23">
        <v>13441673</v>
      </c>
      <c r="E14" s="23">
        <v>14731052</v>
      </c>
      <c r="F14" s="23">
        <v>16829244</v>
      </c>
      <c r="G14" s="23">
        <v>17090415</v>
      </c>
      <c r="H14" s="23">
        <v>14623735</v>
      </c>
      <c r="I14" s="18">
        <f>SUM(C14:H14)</f>
        <v>87360522</v>
      </c>
    </row>
    <row r="15" spans="1:9" ht="24.75" customHeight="1">
      <c r="A15" s="28"/>
      <c r="B15" s="13" t="s">
        <v>12</v>
      </c>
      <c r="C15" s="23">
        <v>4849256</v>
      </c>
      <c r="D15" s="23">
        <v>6123605</v>
      </c>
      <c r="E15" s="23">
        <v>6711006</v>
      </c>
      <c r="F15" s="23">
        <v>5504757</v>
      </c>
      <c r="G15" s="23">
        <v>5286500</v>
      </c>
      <c r="H15" s="23">
        <v>1532837</v>
      </c>
      <c r="I15" s="18">
        <f>SUM(C15:H15)</f>
        <v>30007961</v>
      </c>
    </row>
    <row r="16" spans="1:9" ht="24.75" customHeight="1">
      <c r="A16" s="28"/>
      <c r="B16" s="11" t="s">
        <v>4</v>
      </c>
      <c r="C16" s="23">
        <v>15139890</v>
      </c>
      <c r="D16" s="23">
        <v>19118541</v>
      </c>
      <c r="E16" s="23">
        <v>20952468</v>
      </c>
      <c r="F16" s="23">
        <v>19195475</v>
      </c>
      <c r="G16" s="23">
        <v>19323450</v>
      </c>
      <c r="H16" s="23">
        <v>14089929</v>
      </c>
      <c r="I16" s="18">
        <f>SUM(C16:H16)</f>
        <v>107819753</v>
      </c>
    </row>
    <row r="17" spans="1:9" ht="24.75" customHeight="1">
      <c r="A17" s="28"/>
      <c r="B17" s="19" t="s">
        <v>2</v>
      </c>
      <c r="C17" s="17">
        <f aca="true" t="shared" si="2" ref="C17:H17">SUM(C14:C16)</f>
        <v>30633549</v>
      </c>
      <c r="D17" s="17">
        <f t="shared" si="2"/>
        <v>38683819</v>
      </c>
      <c r="E17" s="17">
        <f t="shared" si="2"/>
        <v>42394526</v>
      </c>
      <c r="F17" s="17">
        <f t="shared" si="2"/>
        <v>41529476</v>
      </c>
      <c r="G17" s="17">
        <f t="shared" si="2"/>
        <v>41700365</v>
      </c>
      <c r="H17" s="17">
        <f t="shared" si="2"/>
        <v>30246501</v>
      </c>
      <c r="I17" s="18">
        <f>SUM(C17:H17)</f>
        <v>225188236</v>
      </c>
    </row>
    <row r="18" ht="12.75" customHeight="1"/>
    <row r="19" spans="1:9" ht="24.75" customHeight="1">
      <c r="A19" s="28" t="s">
        <v>17</v>
      </c>
      <c r="B19" s="11" t="s">
        <v>3</v>
      </c>
      <c r="C19" s="23">
        <v>4906454</v>
      </c>
      <c r="D19" s="23">
        <v>6195833</v>
      </c>
      <c r="E19" s="23">
        <v>6790163</v>
      </c>
      <c r="F19" s="23">
        <v>8611943</v>
      </c>
      <c r="G19" s="23">
        <v>0</v>
      </c>
      <c r="H19" s="23">
        <v>0</v>
      </c>
      <c r="I19" s="18">
        <f>SUM(C19:H19)</f>
        <v>26504393</v>
      </c>
    </row>
    <row r="20" spans="1:9" ht="24.75" customHeight="1">
      <c r="A20" s="28"/>
      <c r="B20" s="13" t="s">
        <v>12</v>
      </c>
      <c r="C20" s="23">
        <v>1685280</v>
      </c>
      <c r="D20" s="23">
        <v>2128159</v>
      </c>
      <c r="E20" s="23">
        <v>2332299</v>
      </c>
      <c r="F20" s="23">
        <v>2836214</v>
      </c>
      <c r="G20" s="23">
        <v>0</v>
      </c>
      <c r="H20" s="23">
        <v>0</v>
      </c>
      <c r="I20" s="18">
        <f>SUM(C20:H20)</f>
        <v>8981952</v>
      </c>
    </row>
    <row r="21" spans="1:9" ht="24.75" customHeight="1">
      <c r="A21" s="28"/>
      <c r="B21" s="11" t="s">
        <v>4</v>
      </c>
      <c r="C21" s="23">
        <v>409781</v>
      </c>
      <c r="D21" s="23">
        <v>517469</v>
      </c>
      <c r="E21" s="23">
        <v>567107</v>
      </c>
      <c r="F21" s="23">
        <v>256632</v>
      </c>
      <c r="G21" s="23">
        <v>0</v>
      </c>
      <c r="H21" s="23">
        <v>0</v>
      </c>
      <c r="I21" s="18">
        <f>SUM(C21:H21)</f>
        <v>1750989</v>
      </c>
    </row>
    <row r="22" spans="1:9" ht="24.75" customHeight="1">
      <c r="A22" s="28"/>
      <c r="B22" s="19" t="s">
        <v>2</v>
      </c>
      <c r="C22" s="17">
        <f aca="true" t="shared" si="3" ref="C22:H22">SUM(C19:C21)</f>
        <v>7001515</v>
      </c>
      <c r="D22" s="17">
        <f t="shared" si="3"/>
        <v>8841461</v>
      </c>
      <c r="E22" s="17">
        <f t="shared" si="3"/>
        <v>9689569</v>
      </c>
      <c r="F22" s="17">
        <f t="shared" si="3"/>
        <v>11704789</v>
      </c>
      <c r="G22" s="17">
        <f t="shared" si="3"/>
        <v>0</v>
      </c>
      <c r="H22" s="17">
        <f t="shared" si="3"/>
        <v>0</v>
      </c>
      <c r="I22" s="18">
        <f>SUM(C22:H22)</f>
        <v>37237334</v>
      </c>
    </row>
    <row r="23" ht="12" customHeight="1"/>
    <row r="24" spans="1:9" ht="24.75" customHeight="1">
      <c r="A24" s="28" t="s">
        <v>18</v>
      </c>
      <c r="B24" s="9" t="s">
        <v>3</v>
      </c>
      <c r="C24" s="23">
        <v>765627</v>
      </c>
      <c r="D24" s="23">
        <v>966826</v>
      </c>
      <c r="E24" s="23">
        <v>1059567</v>
      </c>
      <c r="F24" s="23">
        <v>1214450</v>
      </c>
      <c r="G24" s="23">
        <v>709077</v>
      </c>
      <c r="H24" s="23">
        <v>1586798</v>
      </c>
      <c r="I24" s="18">
        <f>SUM(C24:H24)</f>
        <v>6302345</v>
      </c>
    </row>
    <row r="25" spans="1:9" ht="24.75" customHeight="1">
      <c r="A25" s="28"/>
      <c r="B25" s="13" t="s">
        <v>12</v>
      </c>
      <c r="C25" s="23">
        <v>255209</v>
      </c>
      <c r="D25" s="23">
        <v>322275</v>
      </c>
      <c r="E25" s="23">
        <v>353189</v>
      </c>
      <c r="F25" s="23">
        <v>404817</v>
      </c>
      <c r="G25" s="23">
        <v>302390</v>
      </c>
      <c r="H25" s="23">
        <v>0</v>
      </c>
      <c r="I25" s="18">
        <f>SUM(C25:H25)</f>
        <v>1637880</v>
      </c>
    </row>
    <row r="26" spans="1:9" ht="24.75" customHeight="1">
      <c r="A26" s="28"/>
      <c r="B26" s="10" t="s">
        <v>2</v>
      </c>
      <c r="C26" s="17">
        <f aca="true" t="shared" si="4" ref="C26:H26">SUM(C24:C25)</f>
        <v>1020836</v>
      </c>
      <c r="D26" s="17">
        <f t="shared" si="4"/>
        <v>1289101</v>
      </c>
      <c r="E26" s="17">
        <f t="shared" si="4"/>
        <v>1412756</v>
      </c>
      <c r="F26" s="17">
        <f t="shared" si="4"/>
        <v>1619267</v>
      </c>
      <c r="G26" s="17">
        <f t="shared" si="4"/>
        <v>1011467</v>
      </c>
      <c r="H26" s="17">
        <f t="shared" si="4"/>
        <v>1586798</v>
      </c>
      <c r="I26" s="18">
        <f>SUM(C26:H26)</f>
        <v>7940225</v>
      </c>
    </row>
    <row r="27" ht="12" customHeight="1"/>
    <row r="28" spans="1:9" ht="24.75" customHeight="1">
      <c r="A28" s="28" t="s">
        <v>19</v>
      </c>
      <c r="B28" s="9" t="s">
        <v>5</v>
      </c>
      <c r="C28" s="23">
        <v>3201855</v>
      </c>
      <c r="D28" s="23">
        <v>4037433</v>
      </c>
      <c r="E28" s="23">
        <v>4429658</v>
      </c>
      <c r="F28" s="23">
        <v>7142498</v>
      </c>
      <c r="G28" s="23">
        <v>7781429</v>
      </c>
      <c r="H28" s="23">
        <v>7528535</v>
      </c>
      <c r="I28" s="18">
        <f>SUM(C28:H28)</f>
        <v>34121408</v>
      </c>
    </row>
    <row r="29" spans="1:9" ht="24.75" customHeight="1">
      <c r="A29" s="28"/>
      <c r="B29" s="13" t="s">
        <v>12</v>
      </c>
      <c r="C29" s="23">
        <v>1067285</v>
      </c>
      <c r="D29" s="23">
        <v>1345811</v>
      </c>
      <c r="E29" s="23">
        <v>1476553</v>
      </c>
      <c r="F29" s="23">
        <v>2380832</v>
      </c>
      <c r="G29" s="23">
        <v>2593810</v>
      </c>
      <c r="H29" s="23">
        <v>0</v>
      </c>
      <c r="I29" s="18">
        <f>SUM(C29:H29)</f>
        <v>8864291</v>
      </c>
    </row>
    <row r="30" spans="1:9" ht="24.75" customHeight="1">
      <c r="A30" s="28"/>
      <c r="B30" s="10" t="s">
        <v>2</v>
      </c>
      <c r="C30" s="17">
        <f aca="true" t="shared" si="5" ref="C30:H30">SUM(C28:C29)</f>
        <v>4269140</v>
      </c>
      <c r="D30" s="17">
        <f t="shared" si="5"/>
        <v>5383244</v>
      </c>
      <c r="E30" s="17">
        <f t="shared" si="5"/>
        <v>5906211</v>
      </c>
      <c r="F30" s="17">
        <f t="shared" si="5"/>
        <v>9523330</v>
      </c>
      <c r="G30" s="17">
        <f t="shared" si="5"/>
        <v>10375239</v>
      </c>
      <c r="H30" s="17">
        <f t="shared" si="5"/>
        <v>7528535</v>
      </c>
      <c r="I30" s="18">
        <f>SUM(C30:H30)</f>
        <v>42985699</v>
      </c>
    </row>
    <row r="31" ht="15" customHeight="1"/>
    <row r="32" spans="1:9" ht="24.75" customHeight="1">
      <c r="A32" s="30" t="s">
        <v>2</v>
      </c>
      <c r="B32" s="12" t="s">
        <v>5</v>
      </c>
      <c r="C32" s="18">
        <f aca="true" t="shared" si="6" ref="C32:I32">C28</f>
        <v>3201855</v>
      </c>
      <c r="D32" s="18">
        <f t="shared" si="6"/>
        <v>4037433</v>
      </c>
      <c r="E32" s="18">
        <f t="shared" si="6"/>
        <v>4429658</v>
      </c>
      <c r="F32" s="18">
        <f t="shared" si="6"/>
        <v>7142498</v>
      </c>
      <c r="G32" s="18">
        <f t="shared" si="6"/>
        <v>7781429</v>
      </c>
      <c r="H32" s="18">
        <f t="shared" si="6"/>
        <v>7528535</v>
      </c>
      <c r="I32" s="18">
        <f t="shared" si="6"/>
        <v>34121408</v>
      </c>
    </row>
    <row r="33" spans="1:9" ht="24.75" customHeight="1">
      <c r="A33" s="30"/>
      <c r="B33" s="12" t="s">
        <v>3</v>
      </c>
      <c r="C33" s="18">
        <f>C5+C9+C14+C19+C24</f>
        <v>26500000</v>
      </c>
      <c r="D33" s="18">
        <f aca="true" t="shared" si="7" ref="D33:I33">D5+D9+D14+D19+D24</f>
        <v>33464000</v>
      </c>
      <c r="E33" s="18">
        <f t="shared" si="7"/>
        <v>36674000</v>
      </c>
      <c r="F33" s="18">
        <f t="shared" si="7"/>
        <v>42103004</v>
      </c>
      <c r="G33" s="18">
        <f t="shared" si="7"/>
        <v>33064111</v>
      </c>
      <c r="H33" s="18">
        <f t="shared" si="7"/>
        <v>42088250</v>
      </c>
      <c r="I33" s="18">
        <f t="shared" si="7"/>
        <v>213893365</v>
      </c>
    </row>
    <row r="34" spans="1:9" ht="24.75" customHeight="1">
      <c r="A34" s="30"/>
      <c r="B34" s="14" t="s">
        <v>12</v>
      </c>
      <c r="C34" s="18">
        <f aca="true" t="shared" si="8" ref="C34:I34">C29+C25+C20+C15+C10+C6</f>
        <v>10479489</v>
      </c>
      <c r="D34" s="18">
        <f t="shared" si="8"/>
        <v>13231472</v>
      </c>
      <c r="E34" s="18">
        <f t="shared" si="8"/>
        <v>14736982</v>
      </c>
      <c r="F34" s="18">
        <f t="shared" si="8"/>
        <v>16140727</v>
      </c>
      <c r="G34" s="18">
        <f t="shared" si="8"/>
        <v>13571562</v>
      </c>
      <c r="H34" s="18">
        <f t="shared" si="8"/>
        <v>1675354</v>
      </c>
      <c r="I34" s="18">
        <f t="shared" si="8"/>
        <v>69835586</v>
      </c>
    </row>
    <row r="35" spans="1:9" ht="24.75" customHeight="1">
      <c r="A35" s="30"/>
      <c r="B35" s="12" t="s">
        <v>4</v>
      </c>
      <c r="C35" s="18">
        <f>C21+C16+C11</f>
        <v>22498084</v>
      </c>
      <c r="D35" s="18">
        <f aca="true" t="shared" si="9" ref="D35:I35">D21+D16+D11</f>
        <v>28410415</v>
      </c>
      <c r="E35" s="18">
        <f t="shared" si="9"/>
        <v>29023821</v>
      </c>
      <c r="F35" s="18">
        <f t="shared" si="9"/>
        <v>20667249</v>
      </c>
      <c r="G35" s="18">
        <f t="shared" si="9"/>
        <v>20898634</v>
      </c>
      <c r="H35" s="18">
        <f t="shared" si="9"/>
        <v>15800129</v>
      </c>
      <c r="I35" s="18">
        <f t="shared" si="9"/>
        <v>137298332</v>
      </c>
    </row>
    <row r="36" spans="1:9" ht="24.75" customHeight="1">
      <c r="A36" s="30"/>
      <c r="B36" s="3" t="s">
        <v>2</v>
      </c>
      <c r="C36" s="18">
        <f>SUM(C32:C35)</f>
        <v>62679428</v>
      </c>
      <c r="D36" s="18">
        <f aca="true" t="shared" si="10" ref="D36:I36">SUM(D32:D35)</f>
        <v>79143320</v>
      </c>
      <c r="E36" s="18">
        <f t="shared" si="10"/>
        <v>84864461</v>
      </c>
      <c r="F36" s="18">
        <f t="shared" si="10"/>
        <v>86053478</v>
      </c>
      <c r="G36" s="18">
        <f t="shared" si="10"/>
        <v>75315736</v>
      </c>
      <c r="H36" s="18">
        <f t="shared" si="10"/>
        <v>67092268</v>
      </c>
      <c r="I36" s="18">
        <f t="shared" si="10"/>
        <v>455148691</v>
      </c>
    </row>
    <row r="37" spans="1:9" ht="9.75" customHeight="1">
      <c r="A37" s="24" t="s">
        <v>26</v>
      </c>
      <c r="B37" s="24"/>
      <c r="C37" s="24"/>
      <c r="D37" s="24"/>
      <c r="E37" s="24"/>
      <c r="F37" s="24"/>
      <c r="G37" s="24"/>
      <c r="H37" s="24"/>
      <c r="I37" s="24"/>
    </row>
    <row r="38" spans="1:10" s="16" customFormat="1" ht="17.25" customHeight="1">
      <c r="A38" s="25" t="s">
        <v>20</v>
      </c>
      <c r="B38" s="26"/>
      <c r="C38" s="26"/>
      <c r="D38" s="26"/>
      <c r="E38" s="26"/>
      <c r="F38" s="26"/>
      <c r="G38" s="26"/>
      <c r="H38" s="26"/>
      <c r="I38" s="26"/>
      <c r="J38" s="15"/>
    </row>
    <row r="39" spans="1:10" s="16" customFormat="1" ht="17.25" customHeight="1">
      <c r="A39" s="26" t="s">
        <v>23</v>
      </c>
      <c r="B39" s="26"/>
      <c r="C39" s="26"/>
      <c r="D39" s="26"/>
      <c r="E39" s="26"/>
      <c r="F39" s="26"/>
      <c r="G39" s="26"/>
      <c r="H39" s="26"/>
      <c r="I39" s="26"/>
      <c r="J39" s="15"/>
    </row>
    <row r="40" spans="1:10" s="16" customFormat="1" ht="17.25" customHeight="1">
      <c r="A40" s="26" t="s">
        <v>21</v>
      </c>
      <c r="B40" s="26"/>
      <c r="C40" s="26"/>
      <c r="D40" s="26"/>
      <c r="E40" s="26"/>
      <c r="F40" s="26"/>
      <c r="G40" s="26"/>
      <c r="H40" s="26"/>
      <c r="I40" s="26"/>
      <c r="J40" s="15"/>
    </row>
  </sheetData>
  <sheetProtection/>
  <mergeCells count="13">
    <mergeCell ref="A40:I40"/>
    <mergeCell ref="H3:I3"/>
    <mergeCell ref="A14:A17"/>
    <mergeCell ref="A19:A22"/>
    <mergeCell ref="A24:A26"/>
    <mergeCell ref="A28:A30"/>
    <mergeCell ref="A32:A36"/>
    <mergeCell ref="A37:I37"/>
    <mergeCell ref="A38:I38"/>
    <mergeCell ref="A39:I39"/>
    <mergeCell ref="A2:I2"/>
    <mergeCell ref="A5:A7"/>
    <mergeCell ref="A9:A12"/>
  </mergeCells>
  <printOptions horizontalCentered="1"/>
  <pageMargins left="0.44" right="0.33" top="0.3" bottom="0.24" header="0.25" footer="0.1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0"/>
  <sheetViews>
    <sheetView showGridLines="0" zoomScalePageLayoutView="0" workbookViewId="0" topLeftCell="A1">
      <selection activeCell="J24" sqref="J24"/>
    </sheetView>
  </sheetViews>
  <sheetFormatPr defaultColWidth="9.140625" defaultRowHeight="12" customHeight="1"/>
  <cols>
    <col min="1" max="1" width="9.140625" style="22" customWidth="1"/>
    <col min="2" max="2" width="10.7109375" style="22" customWidth="1"/>
    <col min="3" max="8" width="10.00390625" style="22" bestFit="1" customWidth="1"/>
    <col min="9" max="9" width="9.140625" style="22" customWidth="1"/>
    <col min="10" max="10" width="23.8515625" style="22" customWidth="1"/>
    <col min="11" max="11" width="11.8515625" style="22" customWidth="1"/>
    <col min="12" max="16384" width="9.140625" style="22" customWidth="1"/>
  </cols>
  <sheetData>
    <row r="1" s="4" customFormat="1" ht="12" customHeight="1"/>
    <row r="2" s="4" customFormat="1" ht="12" customHeight="1"/>
    <row r="3" s="4" customFormat="1" ht="12" customHeight="1"/>
    <row r="4" spans="3:8" s="4" customFormat="1" ht="12" customHeight="1"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</row>
    <row r="5" spans="2:11" s="4" customFormat="1" ht="12" customHeight="1">
      <c r="B5" s="4" t="s">
        <v>6</v>
      </c>
      <c r="C5" s="21">
        <f>'ΑΛΙΕΙΑ 07'!C7</f>
        <v>8173700</v>
      </c>
      <c r="D5" s="21">
        <f>'ΑΛΙΕΙΑ 07'!D7</f>
        <v>10321687</v>
      </c>
      <c r="E5" s="21">
        <f>'ΑΛΙΕΙΑ 07'!E7</f>
        <v>12954321</v>
      </c>
      <c r="F5" s="21">
        <f>'ΑΛΙΕΙΑ 07'!F7</f>
        <v>19651379</v>
      </c>
      <c r="G5" s="21">
        <f>'ΑΛΙΕΙΑ 07'!G7</f>
        <v>19603359</v>
      </c>
      <c r="H5" s="21">
        <f>'ΑΛΙΕΙΑ 07'!H7</f>
        <v>24880101</v>
      </c>
      <c r="J5" s="6" t="s">
        <v>24</v>
      </c>
      <c r="K5" s="21">
        <f>'ΑΛΙΕΙΑ 07'!I32</f>
        <v>34121408</v>
      </c>
    </row>
    <row r="6" spans="2:11" s="4" customFormat="1" ht="12" customHeight="1">
      <c r="B6" s="4" t="s">
        <v>7</v>
      </c>
      <c r="C6" s="21">
        <f>'ΑΛΙΕΙΑ 07'!C12</f>
        <v>11580688</v>
      </c>
      <c r="D6" s="21">
        <f>'ΑΛΙΕΙΑ 07'!D12</f>
        <v>14624008</v>
      </c>
      <c r="E6" s="21">
        <f>'ΑΛΙΕΙΑ 07'!E12</f>
        <v>12507078</v>
      </c>
      <c r="F6" s="21">
        <f>'ΑΛΙΕΙΑ 07'!F12</f>
        <v>2025237</v>
      </c>
      <c r="G6" s="21">
        <f>'ΑΛΙΕΙΑ 07'!G12</f>
        <v>2625306</v>
      </c>
      <c r="H6" s="21">
        <f>'ΑΛΙΕΙΑ 07'!H12</f>
        <v>2850333</v>
      </c>
      <c r="J6" s="6" t="s">
        <v>25</v>
      </c>
      <c r="K6" s="21">
        <f>'ΑΛΙΕΙΑ 07'!I33</f>
        <v>213893365</v>
      </c>
    </row>
    <row r="7" spans="2:11" s="4" customFormat="1" ht="12" customHeight="1">
      <c r="B7" s="4" t="s">
        <v>8</v>
      </c>
      <c r="C7" s="21">
        <f>'ΑΛΙΕΙΑ 07'!C17</f>
        <v>30633549</v>
      </c>
      <c r="D7" s="21">
        <f>'ΑΛΙΕΙΑ 07'!D17</f>
        <v>38683819</v>
      </c>
      <c r="E7" s="21">
        <f>'ΑΛΙΕΙΑ 07'!E17</f>
        <v>42394526</v>
      </c>
      <c r="F7" s="21">
        <f>'ΑΛΙΕΙΑ 07'!F17</f>
        <v>41529476</v>
      </c>
      <c r="G7" s="21">
        <f>'ΑΛΙΕΙΑ 07'!G17</f>
        <v>41700365</v>
      </c>
      <c r="H7" s="21">
        <f>'ΑΛΙΕΙΑ 07'!H17</f>
        <v>30246501</v>
      </c>
      <c r="J7" s="6" t="s">
        <v>12</v>
      </c>
      <c r="K7" s="21">
        <f>'ΑΛΙΕΙΑ 07'!I34</f>
        <v>69835586</v>
      </c>
    </row>
    <row r="8" spans="2:11" s="4" customFormat="1" ht="12" customHeight="1">
      <c r="B8" s="4" t="s">
        <v>9</v>
      </c>
      <c r="C8" s="21">
        <f>'ΑΛΙΕΙΑ 07'!C22</f>
        <v>7001515</v>
      </c>
      <c r="D8" s="21">
        <f>'ΑΛΙΕΙΑ 07'!D22</f>
        <v>8841461</v>
      </c>
      <c r="E8" s="21">
        <f>'ΑΛΙΕΙΑ 07'!E22</f>
        <v>9689569</v>
      </c>
      <c r="F8" s="21">
        <f>'ΑΛΙΕΙΑ 07'!F22</f>
        <v>11704789</v>
      </c>
      <c r="G8" s="21">
        <f>'ΑΛΙΕΙΑ 07'!G22</f>
        <v>0</v>
      </c>
      <c r="H8" s="21">
        <f>'ΑΛΙΕΙΑ 07'!H22</f>
        <v>0</v>
      </c>
      <c r="J8" s="6" t="s">
        <v>4</v>
      </c>
      <c r="K8" s="21">
        <f>'ΑΛΙΕΙΑ 07'!I35</f>
        <v>137298332</v>
      </c>
    </row>
    <row r="9" spans="2:8" s="4" customFormat="1" ht="12" customHeight="1">
      <c r="B9" s="4" t="s">
        <v>10</v>
      </c>
      <c r="C9" s="21">
        <f>'ΑΛΙΕΙΑ 07'!C26</f>
        <v>1020836</v>
      </c>
      <c r="D9" s="21">
        <f>'ΑΛΙΕΙΑ 07'!D26</f>
        <v>1289101</v>
      </c>
      <c r="E9" s="21">
        <f>'ΑΛΙΕΙΑ 07'!E26</f>
        <v>1412756</v>
      </c>
      <c r="F9" s="21">
        <f>'ΑΛΙΕΙΑ 07'!F26</f>
        <v>1619267</v>
      </c>
      <c r="G9" s="21">
        <f>'ΑΛΙΕΙΑ 07'!G26</f>
        <v>1011467</v>
      </c>
      <c r="H9" s="21">
        <f>'ΑΛΙΕΙΑ 07'!H26</f>
        <v>1586798</v>
      </c>
    </row>
    <row r="10" spans="2:8" s="4" customFormat="1" ht="12" customHeight="1">
      <c r="B10" s="4" t="s">
        <v>11</v>
      </c>
      <c r="C10" s="21">
        <f>'ΑΛΙΕΙΑ 07'!C30</f>
        <v>4269140</v>
      </c>
      <c r="D10" s="21">
        <f>'ΑΛΙΕΙΑ 07'!D30</f>
        <v>5383244</v>
      </c>
      <c r="E10" s="21">
        <f>'ΑΛΙΕΙΑ 07'!E30</f>
        <v>5906211</v>
      </c>
      <c r="F10" s="21">
        <f>'ΑΛΙΕΙΑ 07'!F30</f>
        <v>9523330</v>
      </c>
      <c r="G10" s="21">
        <f>'ΑΛΙΕΙΑ 07'!G30</f>
        <v>10375239</v>
      </c>
      <c r="H10" s="21">
        <f>'ΑΛΙΕΙΑ 07'!H30</f>
        <v>7528535</v>
      </c>
    </row>
  </sheetData>
  <sheetProtection/>
  <printOptions horizontalCentered="1"/>
  <pageMargins left="0.75" right="0.75" top="0.37" bottom="0.31" header="0.25" footer="0.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2006-06-13T09:02:41Z</cp:lastPrinted>
  <dcterms:created xsi:type="dcterms:W3CDTF">2002-04-22T09:55:07Z</dcterms:created>
  <dcterms:modified xsi:type="dcterms:W3CDTF">2009-06-11T10:23:29Z</dcterms:modified>
  <cp:category/>
  <cp:version/>
  <cp:contentType/>
  <cp:contentStatus/>
</cp:coreProperties>
</file>